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8235"/>
  </bookViews>
  <sheets>
    <sheet name="Thiết Bị" sheetId="1" r:id="rId1"/>
    <sheet name="Sheet3" sheetId="3" r:id="rId2"/>
  </sheets>
  <definedNames>
    <definedName name="_xlnm.Print_Titles" localSheetId="0">'Thiết Bị'!$14:$15</definedName>
  </definedNames>
  <calcPr calcId="145621"/>
</workbook>
</file>

<file path=xl/calcChain.xml><?xml version="1.0" encoding="utf-8"?>
<calcChain xmlns="http://schemas.openxmlformats.org/spreadsheetml/2006/main">
  <c r="H95" i="1" l="1"/>
  <c r="H90" i="1"/>
  <c r="H88" i="1"/>
  <c r="H83" i="1"/>
  <c r="H78" i="1"/>
  <c r="H72" i="1"/>
  <c r="H68" i="1"/>
  <c r="H65" i="1"/>
  <c r="H53" i="1"/>
  <c r="H42" i="1"/>
  <c r="H39" i="1"/>
  <c r="H27" i="1"/>
  <c r="H16" i="1"/>
  <c r="H74" i="1" l="1"/>
  <c r="H101" i="1" s="1"/>
  <c r="H102" i="1" l="1"/>
  <c r="H103" i="1" s="1"/>
</calcChain>
</file>

<file path=xl/sharedStrings.xml><?xml version="1.0" encoding="utf-8"?>
<sst xmlns="http://schemas.openxmlformats.org/spreadsheetml/2006/main" count="226" uniqueCount="141">
  <si>
    <t>STT</t>
  </si>
  <si>
    <t xml:space="preserve">Tên Thiết Bị </t>
  </si>
  <si>
    <t>Mã Hàng Hóa</t>
  </si>
  <si>
    <t xml:space="preserve">Đơn Giá </t>
  </si>
  <si>
    <t>Thành Tiền</t>
  </si>
  <si>
    <t xml:space="preserve">Ghi Chú </t>
  </si>
  <si>
    <t>FX3U-GT-TRN-KIT</t>
  </si>
  <si>
    <t>FX3U-32MT/ES</t>
  </si>
  <si>
    <t xml:space="preserve">500x380x190mm (WxHxD) </t>
  </si>
  <si>
    <t>FX3U-16CCL</t>
  </si>
  <si>
    <t>Module mạng Cclink</t>
  </si>
  <si>
    <t>GT1155-QSBD</t>
  </si>
  <si>
    <t>Mạch dao động tần số cao</t>
  </si>
  <si>
    <t>Bộ nguồn 24VDC</t>
  </si>
  <si>
    <t xml:space="preserve">Số </t>
  </si>
  <si>
    <t>Lượng</t>
  </si>
  <si>
    <t xml:space="preserve">Đơn </t>
  </si>
  <si>
    <t>Vị</t>
  </si>
  <si>
    <t xml:space="preserve">Xuất  </t>
  </si>
  <si>
    <t>Xứ</t>
  </si>
  <si>
    <t>KIT  FX3UPLC</t>
  </si>
  <si>
    <t>QPLC-TRN-KIT</t>
  </si>
  <si>
    <t>KIT PLC Q Series</t>
  </si>
  <si>
    <t>Q02HCPU</t>
  </si>
  <si>
    <t>QX42</t>
  </si>
  <si>
    <t xml:space="preserve">QY42P </t>
  </si>
  <si>
    <t>Q64AD</t>
  </si>
  <si>
    <t>Q64DAN</t>
  </si>
  <si>
    <t>QJ71LP21-25</t>
  </si>
  <si>
    <t xml:space="preserve">Hộp chuyên dụng </t>
  </si>
  <si>
    <t>380x500x150 (WxHxD)</t>
  </si>
  <si>
    <t>QJ61BT11N</t>
  </si>
  <si>
    <t>Module  mạng CCLink</t>
  </si>
  <si>
    <t>DAC 4 kênh</t>
  </si>
  <si>
    <t>ADC 4 kênh</t>
  </si>
  <si>
    <t>64 ngõ ra transistor</t>
  </si>
  <si>
    <t>64 ngõ vào</t>
  </si>
  <si>
    <t>Đào tạo SCADA quy mô</t>
  </si>
  <si>
    <t>Module mạng MELSECNET</t>
  </si>
  <si>
    <t>MITSUBISHI ELECTRIC CORP</t>
  </si>
  <si>
    <t>Nhật Bản</t>
  </si>
  <si>
    <t xml:space="preserve">Cáp CC-Link, MELSECNET </t>
  </si>
  <si>
    <t>FA-CBL200SB</t>
  </si>
  <si>
    <t>QH-2P-10M-A</t>
  </si>
  <si>
    <t>Cáp mạng  MELSECNET</t>
  </si>
  <si>
    <t>Bộ cơ cấu chấp hành 1</t>
  </si>
  <si>
    <t>ACT- BOARD - FA1</t>
  </si>
  <si>
    <t>Bộ đèn báo Xanh-Vàng -Đỏ</t>
  </si>
  <si>
    <t xml:space="preserve">Relay </t>
  </si>
  <si>
    <t>Viet Nam</t>
  </si>
  <si>
    <t xml:space="preserve">Relay bán dẫn (SSR) </t>
  </si>
  <si>
    <t>Nguồn 24VDC</t>
  </si>
  <si>
    <t>CB 1 pha 20A /220V</t>
  </si>
  <si>
    <t xml:space="preserve">Bộ cơ cấu chấp hành 2 </t>
  </si>
  <si>
    <t xml:space="preserve">Bộ truyền đai (băng tải) </t>
  </si>
  <si>
    <t>Bộ giá đở chuyên dùng</t>
  </si>
  <si>
    <t>Máy bơm  + bộ điều khiển</t>
  </si>
  <si>
    <t>Bộ điều khiển nhiệt</t>
  </si>
  <si>
    <t xml:space="preserve">Bộ cảm biến nhiệt </t>
  </si>
  <si>
    <t>Bộ cảm biến mục chất lỏng</t>
  </si>
  <si>
    <t xml:space="preserve">Bộ gia nhiệt </t>
  </si>
  <si>
    <t>Trạm kết nối tín hiệu vào/ra</t>
  </si>
  <si>
    <t>Gói phần mềm MCWork64</t>
  </si>
  <si>
    <t>SW1DND-MCWDV-ET500</t>
  </si>
  <si>
    <t>( 300 points ) 20 licence</t>
  </si>
  <si>
    <t>SW4D5C-QSET-E</t>
  </si>
  <si>
    <t>SW2D5C-GTWK2-E</t>
  </si>
  <si>
    <t>Gói phần mềm GXWorks và</t>
  </si>
  <si>
    <t>GTWorks</t>
  </si>
  <si>
    <t>RJ45 HUB-SWITCH 100/1GB</t>
  </si>
  <si>
    <t xml:space="preserve">Lắp đặt thiết bị tại chổ </t>
  </si>
  <si>
    <t>Bộ</t>
  </si>
  <si>
    <t>Gói</t>
  </si>
  <si>
    <t>Cái</t>
  </si>
  <si>
    <t xml:space="preserve">Gói </t>
  </si>
  <si>
    <t xml:space="preserve">Máy tính để bàn </t>
  </si>
  <si>
    <t>Tủ đựng thiết bị, dụng cụ</t>
  </si>
  <si>
    <t>Đào tạo chuyển giao</t>
  </si>
  <si>
    <t xml:space="preserve"> </t>
  </si>
  <si>
    <t>Bộ tài liệu học tập chính hãng</t>
  </si>
  <si>
    <t xml:space="preserve">TRN-GX Developer  </t>
  </si>
  <si>
    <t xml:space="preserve">TRN-GT Designer  </t>
  </si>
  <si>
    <t>Cấu hình máy tính</t>
  </si>
  <si>
    <t xml:space="preserve">Cấu hình hệ thống </t>
  </si>
  <si>
    <t xml:space="preserve">Lắp đặt nguồn điện bàn thí  </t>
  </si>
  <si>
    <t xml:space="preserve">nghiệm </t>
  </si>
  <si>
    <t xml:space="preserve">phòng thí nghiệm </t>
  </si>
  <si>
    <t>Yêu cầu nguồn điện đã có tại</t>
  </si>
  <si>
    <t xml:space="preserve">( Dòng điện tải 100A ) </t>
  </si>
  <si>
    <t xml:space="preserve">Cáp mạng CCLink </t>
  </si>
  <si>
    <t>Động cơ 1 pha + Bộ đảo chiều</t>
  </si>
  <si>
    <t>ACT-STATION - FA1</t>
  </si>
  <si>
    <t xml:space="preserve">Viet Nam </t>
  </si>
  <si>
    <t>Bộ nút nhấn có đèn báo</t>
  </si>
  <si>
    <t xml:space="preserve">Bộ bồn chứa 4 bồn </t>
  </si>
  <si>
    <t xml:space="preserve">Khung nhôm chuyên dùng  </t>
  </si>
  <si>
    <t>Bộ van solenoid 3 cái</t>
  </si>
  <si>
    <t>bộ</t>
  </si>
  <si>
    <t>Bàn học viên chuyên dùng</t>
  </si>
  <si>
    <t xml:space="preserve">Bàn giảng viên  </t>
  </si>
  <si>
    <r>
      <rPr>
        <b/>
        <i/>
        <u/>
        <sz val="11"/>
        <color theme="1"/>
        <rFont val="Calibri"/>
        <family val="2"/>
        <scheme val="minor"/>
      </rPr>
      <t>Chủ Đầu Tư :</t>
    </r>
    <r>
      <rPr>
        <b/>
        <sz val="11"/>
        <color theme="1"/>
        <rFont val="Calibri"/>
        <family val="2"/>
        <scheme val="minor"/>
      </rPr>
      <t xml:space="preserve">   Trường Cao Đẳng Kỹ  Thuật Lý Tự Trọng</t>
    </r>
  </si>
  <si>
    <r>
      <rPr>
        <b/>
        <i/>
        <u/>
        <sz val="11"/>
        <color theme="1"/>
        <rFont val="Calibri"/>
        <family val="2"/>
        <scheme val="minor"/>
      </rPr>
      <t xml:space="preserve">Địa điểm : </t>
    </r>
    <r>
      <rPr>
        <b/>
        <sz val="11"/>
        <color theme="1"/>
        <rFont val="Calibri"/>
        <family val="2"/>
        <scheme val="minor"/>
      </rPr>
      <t xml:space="preserve">390 Hoàng Văn Thụ P.4 Quận Tân Bình </t>
    </r>
  </si>
  <si>
    <r>
      <rPr>
        <b/>
        <u/>
        <sz val="11"/>
        <color theme="1"/>
        <rFont val="Calibri"/>
        <family val="2"/>
        <scheme val="minor"/>
      </rPr>
      <t xml:space="preserve">Đơn vị thưc hiện : </t>
    </r>
    <r>
      <rPr>
        <b/>
        <sz val="11"/>
        <color theme="1"/>
        <rFont val="Calibri"/>
        <family val="2"/>
        <scheme val="minor"/>
      </rPr>
      <t xml:space="preserve">CTY TNHH SX- TM Nguồn Sáng Mới </t>
    </r>
  </si>
  <si>
    <t xml:space="preserve">BẢNG DỰ TOÁN THIẾT BỊ </t>
  </si>
  <si>
    <t>Taiwan</t>
  </si>
  <si>
    <t>Nhân công lắp đặt tại NM</t>
  </si>
  <si>
    <t>Nguồn Sáng 
Mới</t>
  </si>
  <si>
    <t>Korea</t>
  </si>
  <si>
    <t>Việt nam</t>
  </si>
  <si>
    <t xml:space="preserve">Ghi chú : </t>
  </si>
  <si>
    <t>@</t>
  </si>
  <si>
    <t xml:space="preserve">Tất cả sản phẩm của Mitsubishi Electric đều có xuất xứ từ Nhật Bản , có đầy đủ chứng chỉ xuất xứ ( C/O) của chính hãng và chứng chỉ chất lượng ( C/Q) </t>
  </si>
  <si>
    <t xml:space="preserve">Hệ thống thí nghiệm trên có thể triển khai giảng dạy với hệ thống bài tập thí nghiệm / thực hành lên đến 30 bài . Có khả năng mở rộng thêm </t>
  </si>
  <si>
    <t xml:space="preserve">          10 bài thí nghiệm / thực hành cơ bản </t>
  </si>
  <si>
    <t xml:space="preserve">          10 bài thí nghiệm / thực hành nâng cao  </t>
  </si>
  <si>
    <t xml:space="preserve">          10 bài thí nghiệm / thực hành mạng truyền thông và SCADA </t>
  </si>
  <si>
    <t>Tủ chứa thiết bị
 thí nghiệm làm bằng tole , sơn tĩnh điện</t>
  </si>
  <si>
    <t>có ngăn  phân chia thiết bị 
có thể điều chỉnh theo  yêu cầu</t>
  </si>
  <si>
    <t>Kích thước (1600x1800x600mm-WxHxD)</t>
  </si>
  <si>
    <t>Tổng cộng</t>
  </si>
  <si>
    <t>Thuế VAT 10%</t>
  </si>
  <si>
    <t>Thành tiền ( VND)</t>
  </si>
  <si>
    <t xml:space="preserve">Duyệt </t>
  </si>
  <si>
    <t>Phạm Thanh Sang</t>
  </si>
  <si>
    <t>Giám Đốc</t>
  </si>
  <si>
    <t>Bàn học viên có thiết kế nguồn điện chuyên dùng (chân sắt, mặt gỗ)</t>
  </si>
  <si>
    <t>Kích thước (1200x850x800mm-WxHxD)</t>
  </si>
  <si>
    <t>có ngăn kéo ,phục vụ cho hai sinh viên thực hành</t>
  </si>
  <si>
    <t>có ngăn kéo ,phục vụ cho giảng viên hướng dẫn</t>
  </si>
  <si>
    <t xml:space="preserve">tích hợp cỡ nhỏ </t>
  </si>
  <si>
    <t>FX0N3A</t>
  </si>
  <si>
    <t>Khối PLC chính</t>
  </si>
  <si>
    <t>Module analog</t>
  </si>
  <si>
    <t>Màn hình điều khiển cảm ứng</t>
  </si>
  <si>
    <t xml:space="preserve">tích hợp cỡ lớn </t>
  </si>
  <si>
    <t>CPU</t>
  </si>
  <si>
    <t>PC + Hệ điều hành Window7 64 bit</t>
  </si>
  <si>
    <t>CC-Link</t>
  </si>
  <si>
    <t>SCADA MCWorks-64</t>
  </si>
  <si>
    <t>Sa Giang/Setsuyo/NSM</t>
  </si>
  <si>
    <r>
      <rPr>
        <b/>
        <i/>
        <u/>
        <sz val="11"/>
        <color theme="1"/>
        <rFont val="Calibri"/>
        <family val="2"/>
        <scheme val="minor"/>
      </rPr>
      <t xml:space="preserve">Hạng Mục : </t>
    </r>
    <r>
      <rPr>
        <b/>
        <sz val="11"/>
        <color theme="1"/>
        <rFont val="Calibri"/>
        <family val="2"/>
        <scheme val="minor"/>
      </rPr>
      <t>Phòng Thực hành Tự Động Hóa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</si>
</sst>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1F497D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1">
    <xf numFmtId="0" fontId="0" fillId="0" borderId="0" xfId="0"/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2" fillId="2" borderId="5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/>
    </xf>
    <xf numFmtId="0" fontId="0" fillId="0" borderId="0" xfId="0" applyBorder="1"/>
    <xf numFmtId="0" fontId="0" fillId="0" borderId="6" xfId="0" applyBorder="1"/>
    <xf numFmtId="0" fontId="1" fillId="3" borderId="2" xfId="0" applyFont="1" applyFill="1" applyBorder="1"/>
    <xf numFmtId="0" fontId="0" fillId="0" borderId="4" xfId="0" applyFill="1" applyBorder="1"/>
    <xf numFmtId="0" fontId="2" fillId="3" borderId="2" xfId="0" applyFont="1" applyFill="1" applyBorder="1"/>
    <xf numFmtId="0" fontId="0" fillId="0" borderId="0" xfId="0" applyFill="1"/>
    <xf numFmtId="3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0" xfId="1" applyNumberFormat="1" applyFont="1"/>
    <xf numFmtId="164" fontId="2" fillId="2" borderId="5" xfId="1" applyNumberFormat="1" applyFont="1" applyFill="1" applyBorder="1" applyAlignment="1">
      <alignment horizontal="center" vertical="top"/>
    </xf>
    <xf numFmtId="164" fontId="2" fillId="2" borderId="6" xfId="1" applyNumberFormat="1" applyFont="1" applyFill="1" applyBorder="1" applyAlignment="1">
      <alignment horizontal="center"/>
    </xf>
    <xf numFmtId="164" fontId="0" fillId="0" borderId="0" xfId="1" applyNumberFormat="1" applyFont="1" applyBorder="1"/>
    <xf numFmtId="164" fontId="0" fillId="0" borderId="6" xfId="1" applyNumberFormat="1" applyFont="1" applyBorder="1"/>
    <xf numFmtId="0" fontId="1" fillId="3" borderId="2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164" fontId="0" fillId="0" borderId="8" xfId="1" applyNumberFormat="1" applyFont="1" applyBorder="1"/>
    <xf numFmtId="0" fontId="0" fillId="0" borderId="9" xfId="0" applyBorder="1"/>
    <xf numFmtId="0" fontId="0" fillId="0" borderId="9" xfId="0" applyBorder="1" applyAlignment="1">
      <alignment horizontal="center"/>
    </xf>
    <xf numFmtId="164" fontId="0" fillId="0" borderId="9" xfId="1" applyNumberFormat="1" applyFont="1" applyBorder="1"/>
    <xf numFmtId="0" fontId="0" fillId="0" borderId="9" xfId="0" applyFill="1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164" fontId="0" fillId="0" borderId="10" xfId="1" applyNumberFormat="1" applyFont="1" applyBorder="1"/>
    <xf numFmtId="0" fontId="0" fillId="0" borderId="11" xfId="0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4" xfId="0" applyBorder="1" applyAlignment="1">
      <alignment wrapText="1"/>
    </xf>
    <xf numFmtId="0" fontId="0" fillId="0" borderId="7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64" fontId="0" fillId="0" borderId="5" xfId="1" applyNumberFormat="1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5" fillId="0" borderId="0" xfId="0" applyFont="1"/>
    <xf numFmtId="164" fontId="2" fillId="2" borderId="2" xfId="1" applyNumberFormat="1" applyFont="1" applyFill="1" applyBorder="1" applyAlignment="1">
      <alignment horizontal="center" vertical="top"/>
    </xf>
    <xf numFmtId="164" fontId="2" fillId="2" borderId="3" xfId="1" applyNumberFormat="1" applyFont="1" applyFill="1" applyBorder="1" applyAlignment="1">
      <alignment horizontal="center"/>
    </xf>
    <xf numFmtId="164" fontId="1" fillId="3" borderId="2" xfId="1" applyNumberFormat="1" applyFont="1" applyFill="1" applyBorder="1"/>
    <xf numFmtId="164" fontId="0" fillId="0" borderId="4" xfId="1" applyNumberFormat="1" applyFont="1" applyBorder="1"/>
    <xf numFmtId="164" fontId="1" fillId="3" borderId="1" xfId="1" applyNumberFormat="1" applyFont="1" applyFill="1" applyBorder="1"/>
    <xf numFmtId="164" fontId="0" fillId="0" borderId="3" xfId="1" applyNumberFormat="1" applyFont="1" applyBorder="1"/>
    <xf numFmtId="164" fontId="1" fillId="0" borderId="5" xfId="1" applyNumberFormat="1" applyFont="1" applyBorder="1"/>
    <xf numFmtId="164" fontId="1" fillId="0" borderId="0" xfId="1" applyNumberFormat="1" applyFont="1" applyBorder="1"/>
    <xf numFmtId="164" fontId="1" fillId="0" borderId="6" xfId="1" applyNumberFormat="1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6" xfId="0" applyFont="1" applyBorder="1"/>
    <xf numFmtId="0" fontId="8" fillId="0" borderId="9" xfId="0" applyFont="1" applyBorder="1" applyAlignment="1">
      <alignment vertical="top"/>
    </xf>
    <xf numFmtId="0" fontId="4" fillId="0" borderId="0" xfId="0" applyFont="1"/>
    <xf numFmtId="164" fontId="4" fillId="0" borderId="0" xfId="1" applyNumberFormat="1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1" applyNumberFormat="1" applyFont="1"/>
    <xf numFmtId="0" fontId="9" fillId="0" borderId="4" xfId="0" applyFont="1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/>
    </xf>
    <xf numFmtId="164" fontId="0" fillId="0" borderId="4" xfId="1" applyNumberFormat="1" applyFont="1" applyBorder="1" applyAlignment="1">
      <alignment horizontal="center"/>
    </xf>
    <xf numFmtId="164" fontId="0" fillId="0" borderId="3" xfId="1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4" xfId="1" applyNumberFormat="1" applyFont="1" applyFill="1" applyBorder="1" applyAlignment="1">
      <alignment horizontal="center"/>
    </xf>
    <xf numFmtId="164" fontId="0" fillId="0" borderId="3" xfId="1" applyNumberFormat="1" applyFont="1" applyFill="1" applyBorder="1" applyAlignment="1">
      <alignment horizontal="center"/>
    </xf>
    <xf numFmtId="164" fontId="0" fillId="0" borderId="2" xfId="1" applyNumberFormat="1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0" fillId="0" borderId="3" xfId="0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</xdr:colOff>
      <xdr:row>31</xdr:row>
      <xdr:rowOff>112394</xdr:rowOff>
    </xdr:from>
    <xdr:to>
      <xdr:col>2</xdr:col>
      <xdr:colOff>3810</xdr:colOff>
      <xdr:row>37</xdr:row>
      <xdr:rowOff>291464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" y="6417944"/>
          <a:ext cx="2129790" cy="1445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130777</xdr:colOff>
      <xdr:row>53</xdr:row>
      <xdr:rowOff>80010</xdr:rowOff>
    </xdr:from>
    <xdr:to>
      <xdr:col>1</xdr:col>
      <xdr:colOff>1327784</xdr:colOff>
      <xdr:row>63</xdr:row>
      <xdr:rowOff>240030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777" y="11138535"/>
          <a:ext cx="1197007" cy="1969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18544</xdr:colOff>
      <xdr:row>19</xdr:row>
      <xdr:rowOff>179019</xdr:rowOff>
    </xdr:from>
    <xdr:to>
      <xdr:col>2</xdr:col>
      <xdr:colOff>1905</xdr:colOff>
      <xdr:row>25</xdr:row>
      <xdr:rowOff>323850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4" y="3712794"/>
          <a:ext cx="2136011" cy="1411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15240</xdr:colOff>
      <xdr:row>78</xdr:row>
      <xdr:rowOff>160020</xdr:rowOff>
    </xdr:from>
    <xdr:to>
      <xdr:col>2</xdr:col>
      <xdr:colOff>853</xdr:colOff>
      <xdr:row>81</xdr:row>
      <xdr:rowOff>152400</xdr:rowOff>
    </xdr:to>
    <xdr:pic>
      <xdr:nvPicPr>
        <xdr:cNvPr id="1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" y="16070580"/>
          <a:ext cx="1943953" cy="1089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22860</xdr:colOff>
      <xdr:row>83</xdr:row>
      <xdr:rowOff>67930</xdr:rowOff>
    </xdr:from>
    <xdr:to>
      <xdr:col>2</xdr:col>
      <xdr:colOff>0</xdr:colOff>
      <xdr:row>86</xdr:row>
      <xdr:rowOff>55628</xdr:rowOff>
    </xdr:to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7441530"/>
          <a:ext cx="1920240" cy="10849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190499</xdr:rowOff>
    </xdr:from>
    <xdr:to>
      <xdr:col>8</xdr:col>
      <xdr:colOff>1571624</xdr:colOff>
      <xdr:row>6</xdr:row>
      <xdr:rowOff>38100</xdr:rowOff>
    </xdr:to>
    <xdr:grpSp>
      <xdr:nvGrpSpPr>
        <xdr:cNvPr id="8" name="Group 10"/>
        <xdr:cNvGrpSpPr>
          <a:grpSpLocks/>
        </xdr:cNvGrpSpPr>
      </xdr:nvGrpSpPr>
      <xdr:grpSpPr bwMode="auto">
        <a:xfrm>
          <a:off x="0" y="190499"/>
          <a:ext cx="9420224" cy="990601"/>
          <a:chOff x="1021" y="671"/>
          <a:chExt cx="9900" cy="821"/>
        </a:xfrm>
      </xdr:grpSpPr>
      <xdr:pic>
        <xdr:nvPicPr>
          <xdr:cNvPr id="9" name="Picture 11" descr="Logo NLS"/>
          <xdr:cNvPicPr>
            <a:picLocks noChangeAspect="1" noChangeArrowheads="1"/>
          </xdr:cNvPicPr>
        </xdr:nvPicPr>
        <xdr:blipFill>
          <a:blip xmlns:r="http://schemas.openxmlformats.org/officeDocument/2006/relationships" r:embed="rId6"/>
          <a:srcRect/>
          <a:stretch>
            <a:fillRect/>
          </a:stretch>
        </xdr:blipFill>
        <xdr:spPr bwMode="auto">
          <a:xfrm>
            <a:off x="1021" y="671"/>
            <a:ext cx="1338" cy="8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1" name="Line 12"/>
          <xdr:cNvSpPr>
            <a:spLocks noChangeShapeType="1"/>
          </xdr:cNvSpPr>
        </xdr:nvSpPr>
        <xdr:spPr bwMode="auto">
          <a:xfrm>
            <a:off x="2641" y="1391"/>
            <a:ext cx="8280" cy="0"/>
          </a:xfrm>
          <a:prstGeom prst="line">
            <a:avLst/>
          </a:prstGeom>
          <a:noFill/>
          <a:ln w="57150" cmpd="thinThick">
            <a:solidFill>
              <a:srgbClr val="0000FF"/>
            </a:solidFill>
            <a:round/>
            <a:headEnd/>
            <a:tailEnd/>
          </a:ln>
        </xdr:spPr>
      </xdr:sp>
      <xdr:sp macro="" textlink="">
        <xdr:nvSpPr>
          <xdr:cNvPr id="13" name="WordArt 13"/>
          <xdr:cNvSpPr>
            <a:spLocks noChangeArrowheads="1" noChangeShapeType="1" noTextEdit="1"/>
          </xdr:cNvSpPr>
        </xdr:nvSpPr>
        <xdr:spPr bwMode="auto">
          <a:xfrm>
            <a:off x="2671" y="671"/>
            <a:ext cx="3470" cy="181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en-US" sz="1200" kern="10" spc="0">
                <a:ln w="9525">
                  <a:solidFill>
                    <a:srgbClr val="0000FF"/>
                  </a:solidFill>
                  <a:round/>
                  <a:headEnd/>
                  <a:tailEnd/>
                </a:ln>
                <a:solidFill>
                  <a:srgbClr val="0000FF"/>
                </a:solidFill>
                <a:effectLst/>
                <a:latin typeface="VNI-Helve"/>
              </a:rPr>
              <a:t>COÂNG TY TNHH SAÛN XUAÁT - THÖÔNG MAÏI</a:t>
            </a:r>
          </a:p>
        </xdr:txBody>
      </xdr:sp>
      <xdr:sp macro="" textlink="">
        <xdr:nvSpPr>
          <xdr:cNvPr id="15" name="WordArt 14"/>
          <xdr:cNvSpPr>
            <a:spLocks noChangeArrowheads="1" noChangeShapeType="1" noTextEdit="1"/>
          </xdr:cNvSpPr>
        </xdr:nvSpPr>
        <xdr:spPr bwMode="auto">
          <a:xfrm>
            <a:off x="2654" y="852"/>
            <a:ext cx="3470" cy="386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en-US" sz="1200" b="1" kern="10" spc="0">
                <a:ln w="9525">
                  <a:solidFill>
                    <a:srgbClr val="FF0000"/>
                  </a:solidFill>
                  <a:round/>
                  <a:headEnd/>
                  <a:tailEnd/>
                </a:ln>
                <a:solidFill>
                  <a:srgbClr val="FF0000"/>
                </a:solidFill>
                <a:effectLst/>
                <a:latin typeface="VNI-Helve"/>
              </a:rPr>
              <a:t>NGUOÀN SAÙNG MÔÙI</a:t>
            </a:r>
          </a:p>
          <a:p>
            <a:pPr algn="ctr" rtl="0"/>
            <a:r>
              <a:rPr lang="en-US" sz="1200" b="1" kern="10" spc="0">
                <a:ln w="9525">
                  <a:solidFill>
                    <a:srgbClr val="FF0000"/>
                  </a:solidFill>
                  <a:round/>
                  <a:headEnd/>
                  <a:tailEnd/>
                </a:ln>
                <a:solidFill>
                  <a:schemeClr val="tx2">
                    <a:lumMod val="60000"/>
                    <a:lumOff val="40000"/>
                  </a:schemeClr>
                </a:solidFill>
                <a:effectLst/>
                <a:latin typeface="VNI-Helve"/>
              </a:rPr>
              <a:t>ISO 9008:2001</a:t>
            </a:r>
          </a:p>
        </xdr:txBody>
      </xdr:sp>
      <xdr:sp macro="" textlink="">
        <xdr:nvSpPr>
          <xdr:cNvPr id="16" name="WordArt 15"/>
          <xdr:cNvSpPr>
            <a:spLocks noChangeArrowheads="1" noChangeShapeType="1" noTextEdit="1"/>
          </xdr:cNvSpPr>
        </xdr:nvSpPr>
        <xdr:spPr bwMode="auto">
          <a:xfrm>
            <a:off x="6770" y="671"/>
            <a:ext cx="4082" cy="567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r" rtl="0"/>
            <a:r>
              <a:rPr lang="en-US" sz="1200" kern="10" spc="0">
                <a:ln w="9525">
                  <a:solidFill>
                    <a:srgbClr val="0000FF"/>
                  </a:solidFill>
                  <a:round/>
                  <a:headEnd/>
                  <a:tailEnd/>
                </a:ln>
                <a:solidFill>
                  <a:srgbClr val="0000FF"/>
                </a:solidFill>
                <a:effectLst/>
                <a:latin typeface="VNI-Helve"/>
              </a:rPr>
              <a:t>Ñòa chæ : 384 Bình Quôùi , Phöôøng 28, Binh Thaïnh, Tp.HCM</a:t>
            </a:r>
          </a:p>
          <a:p>
            <a:pPr algn="r" rtl="0"/>
            <a:r>
              <a:rPr lang="en-US" sz="1200" kern="10" spc="0">
                <a:ln w="9525">
                  <a:solidFill>
                    <a:srgbClr val="0000FF"/>
                  </a:solidFill>
                  <a:round/>
                  <a:headEnd/>
                  <a:tailEnd/>
                </a:ln>
                <a:solidFill>
                  <a:srgbClr val="0000FF"/>
                </a:solidFill>
                <a:effectLst/>
                <a:latin typeface="VNI-Helve"/>
              </a:rPr>
              <a:t>Ñieän thoaïi: 84 35 561988- 3 5564168 Fax: 84 8 3 5561936</a:t>
            </a:r>
          </a:p>
          <a:p>
            <a:pPr algn="r" rtl="0"/>
            <a:r>
              <a:rPr lang="en-US" sz="1200" kern="10" spc="0">
                <a:ln w="9525">
                  <a:solidFill>
                    <a:srgbClr val="0000FF"/>
                  </a:solidFill>
                  <a:round/>
                  <a:headEnd/>
                  <a:tailEnd/>
                </a:ln>
                <a:solidFill>
                  <a:srgbClr val="0000FF"/>
                </a:solidFill>
                <a:effectLst/>
                <a:latin typeface="VNI-Helve"/>
              </a:rPr>
              <a:t>Email: lightsource@hcm.vnn.vn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L121"/>
  <sheetViews>
    <sheetView tabSelected="1" workbookViewId="0">
      <selection activeCell="I10" sqref="I10"/>
    </sheetView>
  </sheetViews>
  <sheetFormatPr defaultRowHeight="15" x14ac:dyDescent="0.25"/>
  <cols>
    <col min="1" max="1" width="5" customWidth="1"/>
    <col min="2" max="2" width="23.42578125" customWidth="1"/>
    <col min="3" max="3" width="30" customWidth="1"/>
    <col min="4" max="4" width="5.42578125" style="15" customWidth="1"/>
    <col min="5" max="5" width="17.140625" style="15" customWidth="1"/>
    <col min="6" max="6" width="15.42578125" style="18" customWidth="1"/>
    <col min="7" max="7" width="6.85546875" customWidth="1"/>
    <col min="8" max="8" width="14.42578125" style="18" customWidth="1"/>
    <col min="9" max="9" width="30" customWidth="1"/>
  </cols>
  <sheetData>
    <row r="8" spans="1:9" x14ac:dyDescent="0.25">
      <c r="B8" s="14" t="s">
        <v>100</v>
      </c>
    </row>
    <row r="9" spans="1:9" x14ac:dyDescent="0.25">
      <c r="B9" s="14" t="s">
        <v>140</v>
      </c>
    </row>
    <row r="10" spans="1:9" x14ac:dyDescent="0.25">
      <c r="B10" s="14" t="s">
        <v>101</v>
      </c>
    </row>
    <row r="11" spans="1:9" x14ac:dyDescent="0.25">
      <c r="B11" s="14" t="s">
        <v>102</v>
      </c>
      <c r="I11" t="s">
        <v>78</v>
      </c>
    </row>
    <row r="12" spans="1:9" ht="18.75" x14ac:dyDescent="0.3">
      <c r="A12" s="86" t="s">
        <v>103</v>
      </c>
      <c r="B12" s="86"/>
      <c r="C12" s="86"/>
      <c r="D12" s="86"/>
      <c r="E12" s="86"/>
      <c r="F12" s="86"/>
      <c r="G12" s="86"/>
      <c r="H12" s="86"/>
      <c r="I12" s="86"/>
    </row>
    <row r="14" spans="1:9" x14ac:dyDescent="0.25">
      <c r="A14" s="1" t="s">
        <v>0</v>
      </c>
      <c r="B14" s="1" t="s">
        <v>1</v>
      </c>
      <c r="C14" s="1" t="s">
        <v>2</v>
      </c>
      <c r="D14" s="5" t="s">
        <v>16</v>
      </c>
      <c r="E14" s="1" t="s">
        <v>18</v>
      </c>
      <c r="F14" s="19" t="s">
        <v>3</v>
      </c>
      <c r="G14" s="1" t="s">
        <v>14</v>
      </c>
      <c r="H14" s="54" t="s">
        <v>4</v>
      </c>
      <c r="I14" s="1" t="s">
        <v>5</v>
      </c>
    </row>
    <row r="15" spans="1:9" x14ac:dyDescent="0.25">
      <c r="A15" s="2"/>
      <c r="B15" s="2"/>
      <c r="C15" s="2"/>
      <c r="D15" s="6" t="s">
        <v>17</v>
      </c>
      <c r="E15" s="2" t="s">
        <v>19</v>
      </c>
      <c r="F15" s="20"/>
      <c r="G15" s="2" t="s">
        <v>15</v>
      </c>
      <c r="H15" s="55"/>
      <c r="I15" s="2"/>
    </row>
    <row r="16" spans="1:9" x14ac:dyDescent="0.25">
      <c r="A16" s="9">
        <v>1</v>
      </c>
      <c r="B16" s="9" t="s">
        <v>20</v>
      </c>
      <c r="C16" s="11" t="s">
        <v>6</v>
      </c>
      <c r="D16" s="23" t="s">
        <v>71</v>
      </c>
      <c r="E16" s="23"/>
      <c r="F16" s="56">
        <v>94500000</v>
      </c>
      <c r="G16" s="9">
        <v>10</v>
      </c>
      <c r="H16" s="56">
        <f>G16*F16</f>
        <v>945000000</v>
      </c>
      <c r="I16" s="9" t="s">
        <v>39</v>
      </c>
    </row>
    <row r="17" spans="1:9" x14ac:dyDescent="0.25">
      <c r="A17" s="3"/>
      <c r="B17" s="3" t="s">
        <v>8</v>
      </c>
      <c r="C17" s="27" t="s">
        <v>7</v>
      </c>
      <c r="D17" s="28"/>
      <c r="E17" s="28" t="s">
        <v>40</v>
      </c>
      <c r="F17" s="29"/>
      <c r="G17" s="27">
        <v>1</v>
      </c>
      <c r="H17" s="29"/>
      <c r="I17" s="27" t="s">
        <v>131</v>
      </c>
    </row>
    <row r="18" spans="1:9" x14ac:dyDescent="0.25">
      <c r="A18" s="3"/>
      <c r="B18" s="3" t="s">
        <v>37</v>
      </c>
      <c r="C18" s="30" t="s">
        <v>130</v>
      </c>
      <c r="D18" s="31"/>
      <c r="E18" s="31" t="s">
        <v>40</v>
      </c>
      <c r="F18" s="32"/>
      <c r="G18" s="30">
        <v>1</v>
      </c>
      <c r="H18" s="32"/>
      <c r="I18" s="30" t="s">
        <v>132</v>
      </c>
    </row>
    <row r="19" spans="1:9" x14ac:dyDescent="0.25">
      <c r="A19" s="3"/>
      <c r="B19" s="3" t="s">
        <v>129</v>
      </c>
      <c r="C19" s="30" t="s">
        <v>9</v>
      </c>
      <c r="D19" s="31"/>
      <c r="E19" s="31" t="s">
        <v>40</v>
      </c>
      <c r="F19" s="32"/>
      <c r="G19" s="30">
        <v>1</v>
      </c>
      <c r="H19" s="32"/>
      <c r="I19" s="30" t="s">
        <v>10</v>
      </c>
    </row>
    <row r="20" spans="1:9" x14ac:dyDescent="0.25">
      <c r="A20" s="3"/>
      <c r="B20" s="3"/>
      <c r="C20" s="30" t="s">
        <v>11</v>
      </c>
      <c r="D20" s="31"/>
      <c r="E20" s="31" t="s">
        <v>40</v>
      </c>
      <c r="F20" s="32"/>
      <c r="G20" s="30">
        <v>1</v>
      </c>
      <c r="H20" s="32"/>
      <c r="I20" s="30" t="s">
        <v>133</v>
      </c>
    </row>
    <row r="21" spans="1:9" x14ac:dyDescent="0.25">
      <c r="A21" s="3"/>
      <c r="B21" s="3"/>
      <c r="C21" s="30" t="s">
        <v>12</v>
      </c>
      <c r="D21" s="31"/>
      <c r="E21" s="31" t="s">
        <v>92</v>
      </c>
      <c r="F21" s="32"/>
      <c r="G21" s="30">
        <v>1</v>
      </c>
      <c r="H21" s="32"/>
      <c r="I21" s="30"/>
    </row>
    <row r="22" spans="1:9" x14ac:dyDescent="0.25">
      <c r="A22" s="3"/>
      <c r="B22" s="3"/>
      <c r="C22" s="30" t="s">
        <v>13</v>
      </c>
      <c r="D22" s="31"/>
      <c r="E22" s="31" t="s">
        <v>104</v>
      </c>
      <c r="F22" s="32"/>
      <c r="G22" s="30">
        <v>1</v>
      </c>
      <c r="H22" s="32"/>
      <c r="I22" s="30"/>
    </row>
    <row r="23" spans="1:9" x14ac:dyDescent="0.25">
      <c r="A23" s="3"/>
      <c r="B23" s="3"/>
      <c r="C23" s="30" t="s">
        <v>29</v>
      </c>
      <c r="D23" s="31"/>
      <c r="E23" s="31" t="s">
        <v>49</v>
      </c>
      <c r="F23" s="32"/>
      <c r="G23" s="30">
        <v>1</v>
      </c>
      <c r="H23" s="32"/>
      <c r="I23" s="30"/>
    </row>
    <row r="24" spans="1:9" ht="30" x14ac:dyDescent="0.25">
      <c r="A24" s="3"/>
      <c r="B24" s="3"/>
      <c r="C24" s="30" t="s">
        <v>105</v>
      </c>
      <c r="D24" s="31"/>
      <c r="E24" s="41" t="s">
        <v>106</v>
      </c>
      <c r="F24" s="32"/>
      <c r="G24" s="30">
        <v>1</v>
      </c>
      <c r="H24" s="32"/>
      <c r="I24" s="30"/>
    </row>
    <row r="25" spans="1:9" x14ac:dyDescent="0.25">
      <c r="A25" s="3"/>
      <c r="B25" s="3"/>
      <c r="C25" s="30"/>
      <c r="D25" s="31"/>
      <c r="E25" s="31"/>
      <c r="F25" s="32"/>
      <c r="G25" s="30"/>
      <c r="H25" s="32"/>
      <c r="I25" s="3"/>
    </row>
    <row r="26" spans="1:9" ht="46.5" customHeight="1" x14ac:dyDescent="0.25">
      <c r="A26" s="3"/>
      <c r="B26" s="3"/>
      <c r="C26" s="3"/>
      <c r="D26" s="24"/>
      <c r="E26" s="24"/>
      <c r="F26" s="57"/>
      <c r="G26" s="3"/>
      <c r="H26" s="57"/>
      <c r="I26" s="3"/>
    </row>
    <row r="27" spans="1:9" x14ac:dyDescent="0.25">
      <c r="A27" s="39">
        <v>2</v>
      </c>
      <c r="B27" s="39" t="s">
        <v>22</v>
      </c>
      <c r="C27" s="39" t="s">
        <v>21</v>
      </c>
      <c r="D27" s="40" t="s">
        <v>71</v>
      </c>
      <c r="E27" s="40"/>
      <c r="F27" s="58">
        <v>243000000</v>
      </c>
      <c r="G27" s="39">
        <v>2</v>
      </c>
      <c r="H27" s="58">
        <f>G27*F27</f>
        <v>486000000</v>
      </c>
      <c r="I27" s="39" t="s">
        <v>39</v>
      </c>
    </row>
    <row r="28" spans="1:9" x14ac:dyDescent="0.25">
      <c r="A28" s="3"/>
      <c r="B28" s="3" t="s">
        <v>30</v>
      </c>
      <c r="C28" s="27" t="s">
        <v>23</v>
      </c>
      <c r="D28" s="28"/>
      <c r="E28" s="28" t="s">
        <v>40</v>
      </c>
      <c r="F28" s="29"/>
      <c r="G28" s="27">
        <v>1</v>
      </c>
      <c r="H28" s="29"/>
      <c r="I28" s="27" t="s">
        <v>135</v>
      </c>
    </row>
    <row r="29" spans="1:9" x14ac:dyDescent="0.25">
      <c r="A29" s="3"/>
      <c r="B29" s="3" t="s">
        <v>37</v>
      </c>
      <c r="C29" s="30" t="s">
        <v>24</v>
      </c>
      <c r="D29" s="31"/>
      <c r="E29" s="31" t="s">
        <v>40</v>
      </c>
      <c r="F29" s="32"/>
      <c r="G29" s="30">
        <v>1</v>
      </c>
      <c r="H29" s="32"/>
      <c r="I29" s="30" t="s">
        <v>36</v>
      </c>
    </row>
    <row r="30" spans="1:9" x14ac:dyDescent="0.25">
      <c r="A30" s="3"/>
      <c r="B30" s="3" t="s">
        <v>134</v>
      </c>
      <c r="C30" s="30" t="s">
        <v>25</v>
      </c>
      <c r="D30" s="31"/>
      <c r="E30" s="31" t="s">
        <v>40</v>
      </c>
      <c r="F30" s="32"/>
      <c r="G30" s="30">
        <v>1</v>
      </c>
      <c r="H30" s="32"/>
      <c r="I30" s="30" t="s">
        <v>35</v>
      </c>
    </row>
    <row r="31" spans="1:9" x14ac:dyDescent="0.25">
      <c r="A31" s="3"/>
      <c r="B31" s="3"/>
      <c r="C31" s="30" t="s">
        <v>26</v>
      </c>
      <c r="D31" s="31"/>
      <c r="E31" s="31" t="s">
        <v>40</v>
      </c>
      <c r="F31" s="32"/>
      <c r="G31" s="30">
        <v>1</v>
      </c>
      <c r="H31" s="32"/>
      <c r="I31" s="30" t="s">
        <v>34</v>
      </c>
    </row>
    <row r="32" spans="1:9" x14ac:dyDescent="0.25">
      <c r="A32" s="3"/>
      <c r="B32" s="3"/>
      <c r="C32" s="30" t="s">
        <v>27</v>
      </c>
      <c r="D32" s="31"/>
      <c r="E32" s="31" t="s">
        <v>40</v>
      </c>
      <c r="F32" s="32"/>
      <c r="G32" s="30">
        <v>1</v>
      </c>
      <c r="H32" s="32"/>
      <c r="I32" s="30" t="s">
        <v>33</v>
      </c>
    </row>
    <row r="33" spans="1:9" x14ac:dyDescent="0.25">
      <c r="A33" s="3"/>
      <c r="B33" s="3"/>
      <c r="C33" s="30" t="s">
        <v>31</v>
      </c>
      <c r="D33" s="31"/>
      <c r="E33" s="31" t="s">
        <v>40</v>
      </c>
      <c r="F33" s="32"/>
      <c r="G33" s="30">
        <v>1</v>
      </c>
      <c r="H33" s="32"/>
      <c r="I33" s="30" t="s">
        <v>32</v>
      </c>
    </row>
    <row r="34" spans="1:9" x14ac:dyDescent="0.25">
      <c r="A34" s="3"/>
      <c r="B34" s="3"/>
      <c r="C34" s="30" t="s">
        <v>28</v>
      </c>
      <c r="D34" s="31"/>
      <c r="E34" s="31" t="s">
        <v>40</v>
      </c>
      <c r="F34" s="32"/>
      <c r="G34" s="30">
        <v>1</v>
      </c>
      <c r="H34" s="32"/>
      <c r="I34" s="30" t="s">
        <v>38</v>
      </c>
    </row>
    <row r="35" spans="1:9" x14ac:dyDescent="0.25">
      <c r="A35" s="3"/>
      <c r="B35" s="3"/>
      <c r="C35" s="30" t="s">
        <v>13</v>
      </c>
      <c r="D35" s="31"/>
      <c r="E35" s="31" t="s">
        <v>104</v>
      </c>
      <c r="F35" s="32"/>
      <c r="G35" s="30">
        <v>1</v>
      </c>
      <c r="H35" s="32"/>
      <c r="I35" s="30"/>
    </row>
    <row r="36" spans="1:9" x14ac:dyDescent="0.25">
      <c r="A36" s="3"/>
      <c r="B36" s="3"/>
      <c r="C36" s="30" t="s">
        <v>29</v>
      </c>
      <c r="D36" s="31"/>
      <c r="E36" s="31" t="s">
        <v>49</v>
      </c>
      <c r="F36" s="32"/>
      <c r="G36" s="30">
        <v>1</v>
      </c>
      <c r="H36" s="32"/>
      <c r="I36" s="30"/>
    </row>
    <row r="37" spans="1:9" ht="30" x14ac:dyDescent="0.25">
      <c r="A37" s="3"/>
      <c r="B37" s="3"/>
      <c r="C37" s="30" t="s">
        <v>105</v>
      </c>
      <c r="D37" s="31"/>
      <c r="E37" s="41" t="s">
        <v>106</v>
      </c>
      <c r="F37" s="32"/>
      <c r="G37" s="30">
        <v>1</v>
      </c>
      <c r="H37" s="32"/>
      <c r="I37" s="30"/>
    </row>
    <row r="38" spans="1:9" ht="44.25" customHeight="1" x14ac:dyDescent="0.25">
      <c r="A38" s="3"/>
      <c r="B38" s="3"/>
      <c r="C38" s="3"/>
      <c r="D38" s="24"/>
      <c r="E38" s="24"/>
      <c r="F38" s="57"/>
      <c r="G38" s="3"/>
      <c r="H38" s="57"/>
      <c r="I38" s="3"/>
    </row>
    <row r="39" spans="1:9" x14ac:dyDescent="0.25">
      <c r="A39" s="39">
        <v>4</v>
      </c>
      <c r="B39" s="39" t="s">
        <v>41</v>
      </c>
      <c r="C39" s="39"/>
      <c r="D39" s="40" t="s">
        <v>71</v>
      </c>
      <c r="E39" s="40"/>
      <c r="F39" s="58">
        <v>16500000</v>
      </c>
      <c r="G39" s="39">
        <v>1</v>
      </c>
      <c r="H39" s="58">
        <f>G39*F39</f>
        <v>16500000</v>
      </c>
      <c r="I39" s="39"/>
    </row>
    <row r="40" spans="1:9" x14ac:dyDescent="0.25">
      <c r="A40" s="3"/>
      <c r="B40" s="3"/>
      <c r="C40" s="3" t="s">
        <v>42</v>
      </c>
      <c r="D40" s="24"/>
      <c r="E40" s="24" t="s">
        <v>40</v>
      </c>
      <c r="F40" s="57"/>
      <c r="G40" s="3"/>
      <c r="H40" s="57"/>
      <c r="I40" s="3" t="s">
        <v>89</v>
      </c>
    </row>
    <row r="41" spans="1:9" x14ac:dyDescent="0.25">
      <c r="A41" s="3"/>
      <c r="B41" s="3"/>
      <c r="C41" s="3" t="s">
        <v>43</v>
      </c>
      <c r="D41" s="24"/>
      <c r="E41" s="24" t="s">
        <v>40</v>
      </c>
      <c r="F41" s="57"/>
      <c r="G41" s="3"/>
      <c r="H41" s="57"/>
      <c r="I41" s="3" t="s">
        <v>44</v>
      </c>
    </row>
    <row r="42" spans="1:9" x14ac:dyDescent="0.25">
      <c r="A42" s="39">
        <v>5</v>
      </c>
      <c r="B42" s="39" t="s">
        <v>45</v>
      </c>
      <c r="C42" s="39" t="s">
        <v>46</v>
      </c>
      <c r="D42" s="40" t="s">
        <v>71</v>
      </c>
      <c r="E42" s="40" t="s">
        <v>49</v>
      </c>
      <c r="F42" s="58">
        <v>34650000</v>
      </c>
      <c r="G42" s="39">
        <v>6</v>
      </c>
      <c r="H42" s="58">
        <f>G42*F42</f>
        <v>207900000</v>
      </c>
      <c r="I42" s="39"/>
    </row>
    <row r="43" spans="1:9" x14ac:dyDescent="0.25">
      <c r="A43" s="3"/>
      <c r="B43" s="3"/>
      <c r="C43" s="3" t="s">
        <v>47</v>
      </c>
      <c r="D43" s="38" t="s">
        <v>97</v>
      </c>
      <c r="E43" s="38" t="s">
        <v>108</v>
      </c>
      <c r="F43" s="57"/>
      <c r="G43" s="3"/>
      <c r="H43" s="57"/>
      <c r="I43" s="3"/>
    </row>
    <row r="44" spans="1:9" x14ac:dyDescent="0.25">
      <c r="A44" s="3"/>
      <c r="B44" s="3"/>
      <c r="C44" s="3" t="s">
        <v>90</v>
      </c>
      <c r="D44" s="31" t="s">
        <v>97</v>
      </c>
      <c r="E44" s="31" t="s">
        <v>104</v>
      </c>
      <c r="F44" s="57"/>
      <c r="G44" s="3">
        <v>1</v>
      </c>
      <c r="H44" s="57"/>
      <c r="I44" s="3"/>
    </row>
    <row r="45" spans="1:9" x14ac:dyDescent="0.25">
      <c r="A45" s="3"/>
      <c r="B45" s="3"/>
      <c r="C45" s="3" t="s">
        <v>48</v>
      </c>
      <c r="D45" s="31" t="s">
        <v>97</v>
      </c>
      <c r="E45" s="31" t="s">
        <v>104</v>
      </c>
      <c r="F45" s="57"/>
      <c r="G45" s="3">
        <v>4</v>
      </c>
      <c r="H45" s="57"/>
      <c r="I45" s="3"/>
    </row>
    <row r="46" spans="1:9" x14ac:dyDescent="0.25">
      <c r="A46" s="3"/>
      <c r="B46" s="3"/>
      <c r="C46" s="3" t="s">
        <v>50</v>
      </c>
      <c r="D46" s="31" t="s">
        <v>97</v>
      </c>
      <c r="E46" s="31" t="s">
        <v>104</v>
      </c>
      <c r="F46" s="57"/>
      <c r="G46" s="3">
        <v>4</v>
      </c>
      <c r="H46" s="57"/>
      <c r="I46" s="3"/>
    </row>
    <row r="47" spans="1:9" x14ac:dyDescent="0.25">
      <c r="A47" s="3"/>
      <c r="B47" s="3"/>
      <c r="C47" s="3" t="s">
        <v>51</v>
      </c>
      <c r="D47" s="31" t="s">
        <v>97</v>
      </c>
      <c r="E47" s="31" t="s">
        <v>104</v>
      </c>
      <c r="F47" s="57"/>
      <c r="G47" s="3">
        <v>1</v>
      </c>
      <c r="H47" s="57"/>
      <c r="I47" s="3"/>
    </row>
    <row r="48" spans="1:9" x14ac:dyDescent="0.25">
      <c r="A48" s="3"/>
      <c r="B48" s="3"/>
      <c r="C48" s="3" t="s">
        <v>52</v>
      </c>
      <c r="D48" s="31" t="s">
        <v>97</v>
      </c>
      <c r="E48" s="31" t="s">
        <v>40</v>
      </c>
      <c r="F48" s="57"/>
      <c r="G48" s="3">
        <v>1</v>
      </c>
      <c r="H48" s="57"/>
      <c r="I48" s="3"/>
    </row>
    <row r="49" spans="1:12" x14ac:dyDescent="0.25">
      <c r="A49" s="3"/>
      <c r="B49" s="3"/>
      <c r="C49" s="3" t="s">
        <v>54</v>
      </c>
      <c r="D49" s="31" t="s">
        <v>97</v>
      </c>
      <c r="E49" s="31" t="s">
        <v>108</v>
      </c>
      <c r="F49" s="57"/>
      <c r="G49" s="3">
        <v>1</v>
      </c>
      <c r="H49" s="57"/>
      <c r="I49" s="3"/>
    </row>
    <row r="50" spans="1:12" x14ac:dyDescent="0.25">
      <c r="A50" s="3"/>
      <c r="B50" s="3"/>
      <c r="C50" s="3" t="s">
        <v>55</v>
      </c>
      <c r="D50" s="31" t="s">
        <v>97</v>
      </c>
      <c r="E50" s="31" t="s">
        <v>108</v>
      </c>
      <c r="F50" s="57"/>
      <c r="G50" s="3">
        <v>1</v>
      </c>
      <c r="H50" s="57"/>
      <c r="I50" s="3"/>
    </row>
    <row r="51" spans="1:12" x14ac:dyDescent="0.25">
      <c r="A51" s="3"/>
      <c r="B51" s="3"/>
      <c r="C51" s="3" t="s">
        <v>61</v>
      </c>
      <c r="D51" s="31" t="s">
        <v>97</v>
      </c>
      <c r="E51" s="31" t="s">
        <v>107</v>
      </c>
      <c r="F51" s="57"/>
      <c r="G51" s="3">
        <v>1</v>
      </c>
      <c r="H51" s="57"/>
      <c r="I51" s="3"/>
    </row>
    <row r="52" spans="1:12" ht="30" x14ac:dyDescent="0.25">
      <c r="A52" s="4"/>
      <c r="B52" s="4"/>
      <c r="C52" s="34" t="s">
        <v>105</v>
      </c>
      <c r="D52" s="31" t="s">
        <v>97</v>
      </c>
      <c r="E52" s="36" t="s">
        <v>106</v>
      </c>
      <c r="F52" s="37"/>
      <c r="G52" s="34">
        <v>1</v>
      </c>
      <c r="H52" s="37"/>
      <c r="I52" s="34"/>
    </row>
    <row r="53" spans="1:12" x14ac:dyDescent="0.25">
      <c r="A53" s="39">
        <v>6</v>
      </c>
      <c r="B53" s="39" t="s">
        <v>53</v>
      </c>
      <c r="C53" s="39" t="s">
        <v>91</v>
      </c>
      <c r="D53" s="40" t="s">
        <v>71</v>
      </c>
      <c r="E53" s="40" t="s">
        <v>49</v>
      </c>
      <c r="F53" s="58">
        <v>48000000</v>
      </c>
      <c r="G53" s="39">
        <v>2</v>
      </c>
      <c r="H53" s="58">
        <f>G53*F53</f>
        <v>96000000</v>
      </c>
      <c r="I53" s="39"/>
      <c r="L53" s="13"/>
    </row>
    <row r="54" spans="1:12" x14ac:dyDescent="0.25">
      <c r="A54" s="3"/>
      <c r="B54" s="3"/>
      <c r="C54" s="27" t="s">
        <v>94</v>
      </c>
      <c r="D54" s="28" t="s">
        <v>97</v>
      </c>
      <c r="E54" s="28" t="s">
        <v>108</v>
      </c>
      <c r="F54" s="29"/>
      <c r="G54" s="27">
        <v>1</v>
      </c>
      <c r="H54" s="29"/>
      <c r="I54" s="27"/>
    </row>
    <row r="55" spans="1:12" x14ac:dyDescent="0.25">
      <c r="A55" s="3"/>
      <c r="B55" s="3"/>
      <c r="C55" s="30" t="s">
        <v>56</v>
      </c>
      <c r="D55" s="31" t="s">
        <v>97</v>
      </c>
      <c r="E55" s="31" t="s">
        <v>104</v>
      </c>
      <c r="F55" s="32"/>
      <c r="G55" s="30">
        <v>3</v>
      </c>
      <c r="H55" s="32"/>
      <c r="I55" s="30"/>
    </row>
    <row r="56" spans="1:12" x14ac:dyDescent="0.25">
      <c r="A56" s="3"/>
      <c r="B56" s="3"/>
      <c r="C56" s="30" t="s">
        <v>57</v>
      </c>
      <c r="D56" s="31" t="s">
        <v>97</v>
      </c>
      <c r="E56" s="31" t="s">
        <v>107</v>
      </c>
      <c r="F56" s="32"/>
      <c r="G56" s="30">
        <v>1</v>
      </c>
      <c r="H56" s="32"/>
      <c r="I56" s="30"/>
    </row>
    <row r="57" spans="1:12" x14ac:dyDescent="0.25">
      <c r="A57" s="3"/>
      <c r="B57" s="3"/>
      <c r="C57" s="30" t="s">
        <v>58</v>
      </c>
      <c r="D57" s="31" t="s">
        <v>97</v>
      </c>
      <c r="E57" s="31" t="s">
        <v>107</v>
      </c>
      <c r="F57" s="32"/>
      <c r="G57" s="30">
        <v>1</v>
      </c>
      <c r="H57" s="32"/>
      <c r="I57" s="30"/>
    </row>
    <row r="58" spans="1:12" x14ac:dyDescent="0.25">
      <c r="A58" s="3"/>
      <c r="B58" s="3"/>
      <c r="C58" s="30" t="s">
        <v>59</v>
      </c>
      <c r="D58" s="31" t="s">
        <v>97</v>
      </c>
      <c r="E58" s="31" t="s">
        <v>107</v>
      </c>
      <c r="F58" s="32"/>
      <c r="G58" s="30">
        <v>4</v>
      </c>
      <c r="H58" s="32"/>
      <c r="I58" s="30"/>
    </row>
    <row r="59" spans="1:12" x14ac:dyDescent="0.25">
      <c r="A59" s="3"/>
      <c r="B59" s="3"/>
      <c r="C59" s="30" t="s">
        <v>60</v>
      </c>
      <c r="D59" s="31" t="s">
        <v>97</v>
      </c>
      <c r="E59" s="31" t="s">
        <v>104</v>
      </c>
      <c r="F59" s="32"/>
      <c r="G59" s="30">
        <v>1</v>
      </c>
      <c r="H59" s="32"/>
      <c r="I59" s="30"/>
    </row>
    <row r="60" spans="1:12" x14ac:dyDescent="0.25">
      <c r="A60" s="3"/>
      <c r="B60" s="3"/>
      <c r="C60" s="30" t="s">
        <v>61</v>
      </c>
      <c r="D60" s="31" t="s">
        <v>97</v>
      </c>
      <c r="E60" s="31" t="s">
        <v>107</v>
      </c>
      <c r="F60" s="32"/>
      <c r="G60" s="30">
        <v>1</v>
      </c>
      <c r="H60" s="32"/>
      <c r="I60" s="30"/>
    </row>
    <row r="61" spans="1:12" x14ac:dyDescent="0.25">
      <c r="A61" s="3"/>
      <c r="B61" s="3"/>
      <c r="C61" s="33" t="s">
        <v>93</v>
      </c>
      <c r="D61" s="31" t="s">
        <v>97</v>
      </c>
      <c r="E61" s="31" t="s">
        <v>107</v>
      </c>
      <c r="F61" s="32"/>
      <c r="G61" s="30">
        <v>1</v>
      </c>
      <c r="H61" s="32"/>
      <c r="I61" s="30"/>
    </row>
    <row r="62" spans="1:12" x14ac:dyDescent="0.25">
      <c r="A62" s="3"/>
      <c r="B62" s="3"/>
      <c r="C62" s="33" t="s">
        <v>96</v>
      </c>
      <c r="D62" s="31" t="s">
        <v>97</v>
      </c>
      <c r="E62" s="31" t="s">
        <v>107</v>
      </c>
      <c r="F62" s="32"/>
      <c r="G62" s="30">
        <v>1</v>
      </c>
      <c r="H62" s="32"/>
      <c r="I62" s="30"/>
    </row>
    <row r="63" spans="1:12" x14ac:dyDescent="0.25">
      <c r="A63" s="3"/>
      <c r="B63" s="3"/>
      <c r="C63" s="30" t="s">
        <v>95</v>
      </c>
      <c r="D63" s="31" t="s">
        <v>97</v>
      </c>
      <c r="E63" s="31" t="s">
        <v>104</v>
      </c>
      <c r="F63" s="32"/>
      <c r="G63" s="30">
        <v>1</v>
      </c>
      <c r="H63" s="32"/>
      <c r="I63" s="30"/>
    </row>
    <row r="64" spans="1:12" ht="30" x14ac:dyDescent="0.25">
      <c r="A64" s="3"/>
      <c r="B64" s="3"/>
      <c r="C64" s="34" t="s">
        <v>105</v>
      </c>
      <c r="D64" s="35" t="s">
        <v>97</v>
      </c>
      <c r="E64" s="36" t="s">
        <v>106</v>
      </c>
      <c r="F64" s="37"/>
      <c r="G64" s="34">
        <v>1</v>
      </c>
      <c r="H64" s="37"/>
      <c r="I64" s="34"/>
    </row>
    <row r="65" spans="1:9" x14ac:dyDescent="0.25">
      <c r="A65" s="39">
        <v>7</v>
      </c>
      <c r="B65" s="39" t="s">
        <v>62</v>
      </c>
      <c r="C65" s="39"/>
      <c r="D65" s="40" t="s">
        <v>72</v>
      </c>
      <c r="E65" s="40"/>
      <c r="F65" s="58">
        <v>187000000</v>
      </c>
      <c r="G65" s="39">
        <v>1</v>
      </c>
      <c r="H65" s="58">
        <f>G65*F65</f>
        <v>187000000</v>
      </c>
      <c r="I65" s="39"/>
    </row>
    <row r="66" spans="1:9" x14ac:dyDescent="0.25">
      <c r="A66" s="3"/>
      <c r="B66" s="3"/>
      <c r="C66" s="3" t="s">
        <v>63</v>
      </c>
      <c r="D66" s="24"/>
      <c r="E66" s="31" t="s">
        <v>40</v>
      </c>
      <c r="F66" s="57"/>
      <c r="G66" s="3"/>
      <c r="H66" s="57"/>
      <c r="I66" s="3"/>
    </row>
    <row r="67" spans="1:9" x14ac:dyDescent="0.25">
      <c r="A67" s="4"/>
      <c r="B67" s="4"/>
      <c r="C67" s="4" t="s">
        <v>64</v>
      </c>
      <c r="D67" s="25"/>
      <c r="E67" s="31"/>
      <c r="F67" s="59"/>
      <c r="G67" s="4"/>
      <c r="H67" s="59"/>
      <c r="I67" s="4"/>
    </row>
    <row r="68" spans="1:9" x14ac:dyDescent="0.25">
      <c r="A68" s="39">
        <v>8</v>
      </c>
      <c r="B68" s="39" t="s">
        <v>67</v>
      </c>
      <c r="C68" s="39"/>
      <c r="D68" s="40" t="s">
        <v>72</v>
      </c>
      <c r="E68" s="40"/>
      <c r="F68" s="58">
        <v>205000000</v>
      </c>
      <c r="G68" s="39">
        <v>1</v>
      </c>
      <c r="H68" s="58">
        <f>G68*F68</f>
        <v>205000000</v>
      </c>
      <c r="I68" s="39"/>
    </row>
    <row r="69" spans="1:9" x14ac:dyDescent="0.25">
      <c r="A69" s="3"/>
      <c r="B69" s="87" t="s">
        <v>68</v>
      </c>
      <c r="C69" s="3" t="s">
        <v>65</v>
      </c>
      <c r="D69" s="24"/>
      <c r="E69" s="31" t="s">
        <v>40</v>
      </c>
      <c r="F69" s="57"/>
      <c r="G69" s="3"/>
      <c r="H69" s="57"/>
      <c r="I69" s="3"/>
    </row>
    <row r="70" spans="1:9" x14ac:dyDescent="0.25">
      <c r="A70" s="3"/>
      <c r="B70" s="88"/>
      <c r="C70" s="3" t="s">
        <v>66</v>
      </c>
      <c r="D70" s="24"/>
      <c r="E70" s="31" t="s">
        <v>40</v>
      </c>
      <c r="F70" s="57"/>
      <c r="G70" s="3"/>
      <c r="H70" s="57"/>
      <c r="I70" s="3"/>
    </row>
    <row r="71" spans="1:9" x14ac:dyDescent="0.25">
      <c r="A71" s="3"/>
      <c r="B71" s="89"/>
      <c r="C71" s="72"/>
      <c r="D71" s="24"/>
      <c r="E71" s="31"/>
      <c r="F71" s="57"/>
      <c r="G71" s="3"/>
      <c r="H71" s="57"/>
      <c r="I71" s="3"/>
    </row>
    <row r="72" spans="1:9" x14ac:dyDescent="0.25">
      <c r="A72" s="39">
        <v>9</v>
      </c>
      <c r="B72" s="39" t="s">
        <v>69</v>
      </c>
      <c r="C72" s="39"/>
      <c r="D72" s="40" t="s">
        <v>73</v>
      </c>
      <c r="E72" s="40"/>
      <c r="F72" s="58">
        <v>1500000</v>
      </c>
      <c r="G72" s="39">
        <v>1</v>
      </c>
      <c r="H72" s="58">
        <f>G72*F72</f>
        <v>1500000</v>
      </c>
      <c r="I72" s="39"/>
    </row>
    <row r="73" spans="1:9" x14ac:dyDescent="0.25">
      <c r="A73" s="4"/>
      <c r="B73" s="4"/>
      <c r="C73" s="66" t="s">
        <v>69</v>
      </c>
      <c r="D73" s="25"/>
      <c r="E73" s="25" t="s">
        <v>104</v>
      </c>
      <c r="F73" s="59"/>
      <c r="G73" s="4"/>
      <c r="H73" s="59"/>
      <c r="I73" s="4"/>
    </row>
    <row r="74" spans="1:9" x14ac:dyDescent="0.25">
      <c r="A74" s="39">
        <v>10</v>
      </c>
      <c r="B74" s="39" t="s">
        <v>76</v>
      </c>
      <c r="C74" s="39"/>
      <c r="D74" s="40" t="s">
        <v>73</v>
      </c>
      <c r="E74" s="40"/>
      <c r="F74" s="58">
        <v>14650000</v>
      </c>
      <c r="G74" s="39">
        <v>1</v>
      </c>
      <c r="H74" s="58">
        <f>G74*F74</f>
        <v>14650000</v>
      </c>
      <c r="I74" s="39"/>
    </row>
    <row r="75" spans="1:9" ht="45" x14ac:dyDescent="0.25">
      <c r="A75" s="3"/>
      <c r="B75" s="3"/>
      <c r="C75" s="43" t="s">
        <v>116</v>
      </c>
      <c r="D75" s="24"/>
      <c r="E75" s="75" t="s">
        <v>108</v>
      </c>
      <c r="F75" s="77"/>
      <c r="G75" s="75">
        <v>1</v>
      </c>
      <c r="H75" s="77"/>
      <c r="I75" s="73"/>
    </row>
    <row r="76" spans="1:9" ht="30" x14ac:dyDescent="0.25">
      <c r="A76" s="3"/>
      <c r="B76" s="3"/>
      <c r="C76" s="43" t="s">
        <v>117</v>
      </c>
      <c r="D76" s="24"/>
      <c r="E76" s="76"/>
      <c r="F76" s="78"/>
      <c r="G76" s="76"/>
      <c r="H76" s="78"/>
      <c r="I76" s="74"/>
    </row>
    <row r="77" spans="1:9" x14ac:dyDescent="0.25">
      <c r="A77" s="3"/>
      <c r="B77" s="3"/>
      <c r="C77" s="3" t="s">
        <v>118</v>
      </c>
      <c r="D77" s="24"/>
      <c r="E77" s="76"/>
      <c r="F77" s="78"/>
      <c r="G77" s="76"/>
      <c r="H77" s="79"/>
      <c r="I77" s="74"/>
    </row>
    <row r="78" spans="1:9" x14ac:dyDescent="0.25">
      <c r="A78" s="39">
        <v>12</v>
      </c>
      <c r="B78" s="39" t="s">
        <v>98</v>
      </c>
      <c r="C78" s="39"/>
      <c r="D78" s="40" t="s">
        <v>73</v>
      </c>
      <c r="E78" s="40"/>
      <c r="F78" s="58">
        <v>12650000</v>
      </c>
      <c r="G78" s="39">
        <v>12</v>
      </c>
      <c r="H78" s="58">
        <f>G78*F78</f>
        <v>151800000</v>
      </c>
      <c r="I78" s="39"/>
    </row>
    <row r="79" spans="1:9" s="12" customFormat="1" ht="45" x14ac:dyDescent="0.25">
      <c r="A79" s="10"/>
      <c r="B79" s="10"/>
      <c r="C79" s="43" t="s">
        <v>125</v>
      </c>
      <c r="D79" s="26"/>
      <c r="E79" s="75" t="s">
        <v>108</v>
      </c>
      <c r="F79" s="81"/>
      <c r="G79" s="75">
        <v>1</v>
      </c>
      <c r="H79" s="83"/>
      <c r="I79" s="84"/>
    </row>
    <row r="80" spans="1:9" s="12" customFormat="1" ht="30" x14ac:dyDescent="0.25">
      <c r="A80" s="10"/>
      <c r="B80" s="10"/>
      <c r="C80" s="43" t="s">
        <v>127</v>
      </c>
      <c r="D80" s="26"/>
      <c r="E80" s="76"/>
      <c r="F80" s="81"/>
      <c r="G80" s="76"/>
      <c r="H80" s="81"/>
      <c r="I80" s="84"/>
    </row>
    <row r="81" spans="1:9" s="12" customFormat="1" x14ac:dyDescent="0.25">
      <c r="A81" s="10"/>
      <c r="B81" s="10"/>
      <c r="C81" s="3" t="s">
        <v>126</v>
      </c>
      <c r="D81" s="26"/>
      <c r="E81" s="76"/>
      <c r="F81" s="81"/>
      <c r="G81" s="76"/>
      <c r="H81" s="81"/>
      <c r="I81" s="84"/>
    </row>
    <row r="82" spans="1:9" s="12" customFormat="1" x14ac:dyDescent="0.25">
      <c r="A82" s="10"/>
      <c r="B82" s="10"/>
      <c r="C82" s="43"/>
      <c r="D82" s="26"/>
      <c r="E82" s="90"/>
      <c r="F82" s="82"/>
      <c r="G82" s="90"/>
      <c r="H82" s="82"/>
      <c r="I82" s="85"/>
    </row>
    <row r="83" spans="1:9" x14ac:dyDescent="0.25">
      <c r="A83" s="39">
        <v>13</v>
      </c>
      <c r="B83" s="39" t="s">
        <v>99</v>
      </c>
      <c r="C83" s="39"/>
      <c r="D83" s="40" t="s">
        <v>73</v>
      </c>
      <c r="E83" s="40"/>
      <c r="F83" s="58">
        <v>14750000</v>
      </c>
      <c r="G83" s="39">
        <v>2</v>
      </c>
      <c r="H83" s="58">
        <f>G83*F83</f>
        <v>29500000</v>
      </c>
      <c r="I83" s="39"/>
    </row>
    <row r="84" spans="1:9" ht="45" x14ac:dyDescent="0.25">
      <c r="A84" s="3"/>
      <c r="B84" s="3"/>
      <c r="C84" s="43" t="s">
        <v>125</v>
      </c>
      <c r="D84" s="24"/>
      <c r="E84" s="75" t="s">
        <v>108</v>
      </c>
      <c r="F84" s="77"/>
      <c r="G84" s="75">
        <v>1</v>
      </c>
      <c r="H84" s="77"/>
      <c r="I84" s="73"/>
    </row>
    <row r="85" spans="1:9" ht="30" x14ac:dyDescent="0.25">
      <c r="A85" s="3"/>
      <c r="B85" s="3"/>
      <c r="C85" s="43" t="s">
        <v>128</v>
      </c>
      <c r="D85" s="24"/>
      <c r="E85" s="76"/>
      <c r="F85" s="78"/>
      <c r="G85" s="76"/>
      <c r="H85" s="78"/>
      <c r="I85" s="74"/>
    </row>
    <row r="86" spans="1:9" x14ac:dyDescent="0.25">
      <c r="A86" s="3"/>
      <c r="B86" s="3"/>
      <c r="C86" s="3" t="s">
        <v>126</v>
      </c>
      <c r="D86" s="24"/>
      <c r="E86" s="76"/>
      <c r="F86" s="78"/>
      <c r="G86" s="76"/>
      <c r="H86" s="78"/>
      <c r="I86" s="74"/>
    </row>
    <row r="87" spans="1:9" x14ac:dyDescent="0.25">
      <c r="A87" s="3"/>
      <c r="B87" s="3"/>
      <c r="C87" s="3"/>
      <c r="D87" s="24"/>
      <c r="E87" s="90"/>
      <c r="F87" s="79"/>
      <c r="G87" s="90"/>
      <c r="H87" s="79"/>
      <c r="I87" s="80"/>
    </row>
    <row r="88" spans="1:9" x14ac:dyDescent="0.25">
      <c r="A88" s="39">
        <v>14</v>
      </c>
      <c r="B88" s="39" t="s">
        <v>75</v>
      </c>
      <c r="C88" s="39"/>
      <c r="D88" s="40" t="s">
        <v>71</v>
      </c>
      <c r="E88" s="40"/>
      <c r="F88" s="58">
        <v>16750000</v>
      </c>
      <c r="G88" s="39">
        <v>14</v>
      </c>
      <c r="H88" s="58">
        <f>G88*F88</f>
        <v>234500000</v>
      </c>
      <c r="I88" s="39"/>
    </row>
    <row r="89" spans="1:9" x14ac:dyDescent="0.25">
      <c r="A89" s="4"/>
      <c r="B89" s="4"/>
      <c r="C89" s="4" t="s">
        <v>136</v>
      </c>
      <c r="D89" s="25"/>
      <c r="E89" s="25"/>
      <c r="F89" s="59"/>
      <c r="G89" s="4"/>
      <c r="H89" s="59"/>
      <c r="I89" s="4"/>
    </row>
    <row r="90" spans="1:9" x14ac:dyDescent="0.25">
      <c r="A90" s="39">
        <v>15</v>
      </c>
      <c r="B90" s="39" t="s">
        <v>77</v>
      </c>
      <c r="C90" s="39" t="s">
        <v>139</v>
      </c>
      <c r="D90" s="40"/>
      <c r="E90" s="40"/>
      <c r="F90" s="58">
        <v>0</v>
      </c>
      <c r="G90" s="39">
        <v>1</v>
      </c>
      <c r="H90" s="58">
        <f>G90*F90</f>
        <v>0</v>
      </c>
      <c r="I90" s="39"/>
    </row>
    <row r="91" spans="1:9" x14ac:dyDescent="0.25">
      <c r="A91" s="50"/>
      <c r="B91" s="3"/>
      <c r="C91" s="3" t="s">
        <v>80</v>
      </c>
      <c r="D91" s="75" t="s">
        <v>74</v>
      </c>
      <c r="E91" s="73"/>
      <c r="F91" s="77"/>
      <c r="G91" s="75">
        <v>1</v>
      </c>
      <c r="H91" s="77"/>
      <c r="I91" s="75" t="s">
        <v>79</v>
      </c>
    </row>
    <row r="92" spans="1:9" x14ac:dyDescent="0.25">
      <c r="A92" s="3"/>
      <c r="B92" s="3"/>
      <c r="C92" s="3" t="s">
        <v>81</v>
      </c>
      <c r="D92" s="76"/>
      <c r="E92" s="74"/>
      <c r="F92" s="78"/>
      <c r="G92" s="76"/>
      <c r="H92" s="78"/>
      <c r="I92" s="76"/>
    </row>
    <row r="93" spans="1:9" x14ac:dyDescent="0.25">
      <c r="A93" s="3"/>
      <c r="B93" s="3"/>
      <c r="C93" s="3" t="s">
        <v>137</v>
      </c>
      <c r="D93" s="76"/>
      <c r="E93" s="74"/>
      <c r="F93" s="78"/>
      <c r="G93" s="76"/>
      <c r="H93" s="78"/>
      <c r="I93" s="76"/>
    </row>
    <row r="94" spans="1:9" x14ac:dyDescent="0.25">
      <c r="A94" s="3"/>
      <c r="B94" s="3"/>
      <c r="C94" s="3" t="s">
        <v>138</v>
      </c>
      <c r="D94" s="76"/>
      <c r="E94" s="74"/>
      <c r="F94" s="78"/>
      <c r="G94" s="76"/>
      <c r="H94" s="78"/>
      <c r="I94" s="76"/>
    </row>
    <row r="95" spans="1:9" x14ac:dyDescent="0.25">
      <c r="A95" s="39">
        <v>16</v>
      </c>
      <c r="B95" s="39" t="s">
        <v>70</v>
      </c>
      <c r="C95" s="39"/>
      <c r="D95" s="40" t="s">
        <v>74</v>
      </c>
      <c r="E95" s="40"/>
      <c r="F95" s="58">
        <v>50000000</v>
      </c>
      <c r="G95" s="39">
        <v>1</v>
      </c>
      <c r="H95" s="58">
        <f>G95*F95</f>
        <v>50000000</v>
      </c>
      <c r="I95" s="39"/>
    </row>
    <row r="96" spans="1:9" x14ac:dyDescent="0.25">
      <c r="A96" s="3"/>
      <c r="B96" s="3"/>
      <c r="C96" s="10" t="s">
        <v>82</v>
      </c>
      <c r="D96" s="73"/>
      <c r="E96" s="73"/>
      <c r="F96" s="77"/>
      <c r="G96" s="75">
        <v>1</v>
      </c>
      <c r="H96" s="57"/>
      <c r="I96" s="3" t="s">
        <v>87</v>
      </c>
    </row>
    <row r="97" spans="1:9" x14ac:dyDescent="0.25">
      <c r="A97" s="3"/>
      <c r="B97" s="3"/>
      <c r="C97" s="10" t="s">
        <v>83</v>
      </c>
      <c r="D97" s="74"/>
      <c r="E97" s="74"/>
      <c r="F97" s="78"/>
      <c r="G97" s="76"/>
      <c r="H97" s="57"/>
      <c r="I97" s="3" t="s">
        <v>86</v>
      </c>
    </row>
    <row r="98" spans="1:9" x14ac:dyDescent="0.25">
      <c r="A98" s="3"/>
      <c r="B98" s="3"/>
      <c r="C98" s="10" t="s">
        <v>84</v>
      </c>
      <c r="D98" s="74"/>
      <c r="E98" s="74"/>
      <c r="F98" s="78"/>
      <c r="G98" s="76"/>
      <c r="H98" s="57"/>
      <c r="I98" s="3" t="s">
        <v>88</v>
      </c>
    </row>
    <row r="99" spans="1:9" x14ac:dyDescent="0.25">
      <c r="A99" s="3"/>
      <c r="B99" s="3"/>
      <c r="C99" s="10" t="s">
        <v>85</v>
      </c>
      <c r="D99" s="74"/>
      <c r="E99" s="74"/>
      <c r="F99" s="78"/>
      <c r="G99" s="76"/>
      <c r="H99" s="57"/>
      <c r="I99" s="3"/>
    </row>
    <row r="100" spans="1:9" x14ac:dyDescent="0.25">
      <c r="A100" s="4"/>
      <c r="B100" s="4"/>
      <c r="C100" s="4"/>
      <c r="D100" s="17"/>
      <c r="E100" s="25"/>
      <c r="F100" s="22"/>
      <c r="G100" s="4"/>
      <c r="H100" s="22"/>
      <c r="I100" s="4"/>
    </row>
    <row r="101" spans="1:9" x14ac:dyDescent="0.25">
      <c r="A101" s="44"/>
      <c r="B101" s="63" t="s">
        <v>119</v>
      </c>
      <c r="C101" s="45"/>
      <c r="D101" s="46"/>
      <c r="E101" s="46"/>
      <c r="F101" s="47"/>
      <c r="G101" s="45"/>
      <c r="H101" s="60">
        <f>SUM(H16:H100)</f>
        <v>2625350000</v>
      </c>
      <c r="I101" s="48"/>
    </row>
    <row r="102" spans="1:9" x14ac:dyDescent="0.25">
      <c r="A102" s="49"/>
      <c r="B102" s="64" t="s">
        <v>120</v>
      </c>
      <c r="C102" s="7"/>
      <c r="D102" s="16"/>
      <c r="E102" s="16"/>
      <c r="F102" s="21"/>
      <c r="G102" s="7"/>
      <c r="H102" s="61">
        <f>H101*0.1</f>
        <v>262535000</v>
      </c>
      <c r="I102" s="50"/>
    </row>
    <row r="103" spans="1:9" x14ac:dyDescent="0.25">
      <c r="A103" s="51"/>
      <c r="B103" s="65" t="s">
        <v>121</v>
      </c>
      <c r="C103" s="8"/>
      <c r="D103" s="17"/>
      <c r="E103" s="17"/>
      <c r="F103" s="22"/>
      <c r="G103" s="8"/>
      <c r="H103" s="62">
        <f>SUM(H101:H102)</f>
        <v>2887885000</v>
      </c>
      <c r="I103" s="52"/>
    </row>
    <row r="104" spans="1:9" x14ac:dyDescent="0.25">
      <c r="B104" s="53" t="s">
        <v>109</v>
      </c>
      <c r="D104"/>
      <c r="E104"/>
      <c r="F104"/>
    </row>
    <row r="105" spans="1:9" x14ac:dyDescent="0.25">
      <c r="A105" s="42" t="s">
        <v>110</v>
      </c>
      <c r="B105" t="s">
        <v>111</v>
      </c>
      <c r="D105"/>
      <c r="E105"/>
      <c r="F105"/>
    </row>
    <row r="106" spans="1:9" x14ac:dyDescent="0.25">
      <c r="A106" s="42" t="s">
        <v>110</v>
      </c>
      <c r="B106" t="s">
        <v>112</v>
      </c>
      <c r="D106"/>
      <c r="E106"/>
      <c r="F106"/>
    </row>
    <row r="107" spans="1:9" x14ac:dyDescent="0.25">
      <c r="B107" t="s">
        <v>113</v>
      </c>
      <c r="D107"/>
      <c r="E107"/>
      <c r="F107"/>
    </row>
    <row r="108" spans="1:9" x14ac:dyDescent="0.25">
      <c r="B108" t="s">
        <v>114</v>
      </c>
      <c r="D108"/>
      <c r="E108"/>
      <c r="F108"/>
    </row>
    <row r="109" spans="1:9" x14ac:dyDescent="0.25">
      <c r="B109" t="s">
        <v>115</v>
      </c>
      <c r="D109"/>
      <c r="E109"/>
      <c r="F109"/>
    </row>
    <row r="111" spans="1:9" x14ac:dyDescent="0.25">
      <c r="E111" s="67"/>
      <c r="F111" s="67"/>
      <c r="G111" s="67"/>
      <c r="H111" s="68" t="s">
        <v>122</v>
      </c>
    </row>
    <row r="112" spans="1:9" x14ac:dyDescent="0.25">
      <c r="E112" s="69"/>
      <c r="F112" s="68"/>
      <c r="G112" s="67"/>
      <c r="H112" s="68" t="s">
        <v>124</v>
      </c>
    </row>
    <row r="113" spans="5:8" x14ac:dyDescent="0.25">
      <c r="E113" s="69"/>
      <c r="F113" s="68"/>
      <c r="G113" s="67"/>
      <c r="H113" s="68"/>
    </row>
    <row r="114" spans="5:8" x14ac:dyDescent="0.25">
      <c r="E114" s="69"/>
      <c r="F114" s="68"/>
      <c r="G114" s="67"/>
      <c r="H114" s="68"/>
    </row>
    <row r="115" spans="5:8" x14ac:dyDescent="0.25">
      <c r="E115" s="69"/>
      <c r="F115" s="68"/>
      <c r="G115" s="67"/>
      <c r="H115" s="68"/>
    </row>
    <row r="116" spans="5:8" x14ac:dyDescent="0.25">
      <c r="E116" s="69"/>
      <c r="F116" s="68"/>
      <c r="G116" s="67"/>
      <c r="H116" s="68"/>
    </row>
    <row r="117" spans="5:8" x14ac:dyDescent="0.25">
      <c r="E117" s="69"/>
      <c r="F117" s="68"/>
      <c r="G117" s="67"/>
      <c r="H117" s="68"/>
    </row>
    <row r="118" spans="5:8" x14ac:dyDescent="0.25">
      <c r="E118" s="69"/>
      <c r="F118" s="68"/>
      <c r="G118" s="67"/>
      <c r="H118" s="68"/>
    </row>
    <row r="121" spans="5:8" x14ac:dyDescent="0.25">
      <c r="E121" s="70"/>
      <c r="F121" s="71"/>
      <c r="G121" s="14"/>
      <c r="H121" s="71" t="s">
        <v>123</v>
      </c>
    </row>
  </sheetData>
  <mergeCells count="27">
    <mergeCell ref="A12:I12"/>
    <mergeCell ref="B69:B71"/>
    <mergeCell ref="G91:G94"/>
    <mergeCell ref="G75:G77"/>
    <mergeCell ref="E75:E77"/>
    <mergeCell ref="E79:E82"/>
    <mergeCell ref="G79:G82"/>
    <mergeCell ref="E84:E87"/>
    <mergeCell ref="F75:F77"/>
    <mergeCell ref="H75:H77"/>
    <mergeCell ref="I75:I77"/>
    <mergeCell ref="H91:H94"/>
    <mergeCell ref="I91:I94"/>
    <mergeCell ref="F91:F94"/>
    <mergeCell ref="G84:G87"/>
    <mergeCell ref="F84:F87"/>
    <mergeCell ref="H84:H87"/>
    <mergeCell ref="I84:I87"/>
    <mergeCell ref="F79:F82"/>
    <mergeCell ref="H79:H82"/>
    <mergeCell ref="I79:I82"/>
    <mergeCell ref="E91:E94"/>
    <mergeCell ref="D91:D94"/>
    <mergeCell ref="G96:G99"/>
    <mergeCell ref="F96:F99"/>
    <mergeCell ref="E96:E99"/>
    <mergeCell ref="D96:D99"/>
  </mergeCells>
  <printOptions horizontalCentered="1"/>
  <pageMargins left="0.15" right="0.15" top="0.45" bottom="0.3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9" sqref="H1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Thiết Bị</vt:lpstr>
      <vt:lpstr>Sheet3</vt:lpstr>
      <vt:lpstr>'Thiết Bị'!Print_Titles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CONG HAO</dc:creator>
  <cp:lastModifiedBy>KDDT-CVBAO</cp:lastModifiedBy>
  <cp:lastPrinted>2015-04-22T09:08:44Z</cp:lastPrinted>
  <dcterms:created xsi:type="dcterms:W3CDTF">2015-04-19T03:29:27Z</dcterms:created>
  <dcterms:modified xsi:type="dcterms:W3CDTF">2015-04-27T01:14:45Z</dcterms:modified>
</cp:coreProperties>
</file>